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ropbox\Nuts\Web\MeterNoiseFloor\"/>
    </mc:Choice>
  </mc:AlternateContent>
  <bookViews>
    <workbookView xWindow="0" yWindow="0" windowWidth="29790" windowHeight="15255"/>
  </bookViews>
  <sheets>
    <sheet name="meter noise results - 2015-12-0" sheetId="1" r:id="rId1"/>
  </sheets>
  <calcPr calcId="152511"/>
</workbook>
</file>

<file path=xl/calcChain.xml><?xml version="1.0" encoding="utf-8"?>
<calcChain xmlns="http://schemas.openxmlformats.org/spreadsheetml/2006/main">
  <c r="A62" i="1" l="1"/>
  <c r="A61" i="1"/>
  <c r="A60" i="1"/>
  <c r="B60" i="1"/>
  <c r="C60" i="1"/>
  <c r="D60" i="1"/>
  <c r="D61" i="1"/>
  <c r="C61" i="1"/>
  <c r="B61" i="1"/>
</calcChain>
</file>

<file path=xl/sharedStrings.xml><?xml version="1.0" encoding="utf-8"?>
<sst xmlns="http://schemas.openxmlformats.org/spreadsheetml/2006/main" count="52" uniqueCount="30">
  <si>
    <t>OVERNIGHT QUIET LAB</t>
  </si>
  <si>
    <t>target iterations</t>
  </si>
  <si>
    <t>target run time</t>
  </si>
  <si>
    <t>0.12:00:00</t>
  </si>
  <si>
    <t>actual iterations</t>
  </si>
  <si>
    <t>actual run time</t>
  </si>
  <si>
    <t>0.12:37:39</t>
  </si>
  <si>
    <t>min temperature</t>
  </si>
  <si>
    <t>max temperature</t>
  </si>
  <si>
    <t>min line frequency</t>
  </si>
  <si>
    <t>max line frequency</t>
  </si>
  <si>
    <t>auto zero</t>
  </si>
  <si>
    <t>min noise was</t>
  </si>
  <si>
    <t>ppm at nplc 10/range 10V</t>
  </si>
  <si>
    <t>mean (ppm)</t>
  </si>
  <si>
    <t>nplc</t>
  </si>
  <si>
    <t>0.1V</t>
  </si>
  <si>
    <t>1V</t>
  </si>
  <si>
    <t>10V</t>
  </si>
  <si>
    <t>100V</t>
  </si>
  <si>
    <t>1000V</t>
  </si>
  <si>
    <t>sd (ppm)</t>
  </si>
  <si>
    <t>spec</t>
  </si>
  <si>
    <t>sd/RMS (ppm)</t>
  </si>
  <si>
    <t>SD (lower bound)</t>
  </si>
  <si>
    <t>SD (upper bound)</t>
  </si>
  <si>
    <t>Noise Specififcation (ppm range)</t>
  </si>
  <si>
    <t>10V spec</t>
  </si>
  <si>
    <t>1V spec</t>
  </si>
  <si>
    <t>0.1V spec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</si>
</sst>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3458A/</a:t>
            </a:r>
            <a:r>
              <a:rPr lang="en-GB" sz="1400" b="0" i="0" u="none" strike="noStrike" baseline="0" smtClean="0"/>
              <a:t>01704</a:t>
            </a:r>
            <a:r>
              <a:rPr lang="en-GB" baseline="0"/>
              <a:t> </a:t>
            </a:r>
            <a:r>
              <a:rPr lang="en-GB"/>
              <a:t>ppm noise by range and nplc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5"/>
          <c:order val="0"/>
          <c:tx>
            <c:strRef>
              <c:f>'meter noise results - 2015-12-0'!$A$23</c:f>
              <c:strCache>
                <c:ptCount val="1"/>
                <c:pt idx="0">
                  <c:v>0.1V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'meter noise results - 2015-12-0'!$B$39:$F$39</c:f>
                <c:numCache>
                  <c:formatCode>General</c:formatCode>
                  <c:ptCount val="5"/>
                </c:numCache>
              </c:numRef>
            </c:plus>
            <c:minus>
              <c:numRef>
                <c:f>'meter noise results - 2015-12-0'!$B$31:$F$31</c:f>
                <c:numCache>
                  <c:formatCode>General</c:formatCode>
                  <c:ptCount val="5"/>
                </c:numCache>
              </c:numRef>
            </c:minus>
            <c:spPr>
              <a:noFill/>
              <a:ln w="25400" cap="flat" cmpd="sng" algn="ctr">
                <a:solidFill>
                  <a:schemeClr val="accent6">
                    <a:alpha val="25000"/>
                  </a:schemeClr>
                </a:solidFill>
                <a:prstDash val="solid"/>
                <a:round/>
              </a:ln>
              <a:effectLst/>
            </c:spPr>
          </c:errBars>
          <c:xVal>
            <c:numRef>
              <c:f>'meter noise results - 2015-12-0'!$B$22:$W$22</c:f>
              <c:numCache>
                <c:formatCode>General</c:formatCode>
                <c:ptCount val="22"/>
                <c:pt idx="0">
                  <c:v>1E-4</c:v>
                </c:pt>
                <c:pt idx="1">
                  <c:v>1E-3</c:v>
                </c:pt>
                <c:pt idx="2">
                  <c:v>0.01</c:v>
                </c:pt>
                <c:pt idx="3">
                  <c:v>0.1</c:v>
                </c:pt>
                <c:pt idx="4">
                  <c:v>1</c:v>
                </c:pt>
                <c:pt idx="5">
                  <c:v>10</c:v>
                </c:pt>
                <c:pt idx="6">
                  <c:v>100</c:v>
                </c:pt>
                <c:pt idx="7">
                  <c:v>1000</c:v>
                </c:pt>
              </c:numCache>
            </c:numRef>
          </c:xVal>
          <c:yVal>
            <c:numRef>
              <c:f>'meter noise results - 2015-12-0'!$B$23:$W$23</c:f>
              <c:numCache>
                <c:formatCode>General</c:formatCode>
                <c:ptCount val="22"/>
              </c:numCache>
            </c:numRef>
          </c:yVal>
          <c:smooth val="1"/>
        </c:ser>
        <c:ser>
          <c:idx val="6"/>
          <c:order val="1"/>
          <c:tx>
            <c:strRef>
              <c:f>'meter noise results - 2015-12-0'!$A$24</c:f>
              <c:strCache>
                <c:ptCount val="1"/>
                <c:pt idx="0">
                  <c:v>1V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'meter noise results - 2015-12-0'!$B$22:$W$22</c:f>
              <c:numCache>
                <c:formatCode>General</c:formatCode>
                <c:ptCount val="22"/>
                <c:pt idx="0">
                  <c:v>1E-4</c:v>
                </c:pt>
                <c:pt idx="1">
                  <c:v>1E-3</c:v>
                </c:pt>
                <c:pt idx="2">
                  <c:v>0.01</c:v>
                </c:pt>
                <c:pt idx="3">
                  <c:v>0.1</c:v>
                </c:pt>
                <c:pt idx="4">
                  <c:v>1</c:v>
                </c:pt>
                <c:pt idx="5">
                  <c:v>10</c:v>
                </c:pt>
                <c:pt idx="6">
                  <c:v>100</c:v>
                </c:pt>
                <c:pt idx="7">
                  <c:v>1000</c:v>
                </c:pt>
              </c:numCache>
            </c:numRef>
          </c:xVal>
          <c:yVal>
            <c:numRef>
              <c:f>'meter noise results - 2015-12-0'!$B$24:$W$24</c:f>
              <c:numCache>
                <c:formatCode>General</c:formatCode>
                <c:ptCount val="22"/>
              </c:numCache>
            </c:numRef>
          </c:yVal>
          <c:smooth val="1"/>
        </c:ser>
        <c:ser>
          <c:idx val="7"/>
          <c:order val="2"/>
          <c:tx>
            <c:strRef>
              <c:f>'meter noise results - 2015-12-0'!$A$25</c:f>
              <c:strCache>
                <c:ptCount val="1"/>
                <c:pt idx="0">
                  <c:v>10V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'meter noise results - 2015-12-0'!$B$41:$I$41</c:f>
                <c:numCache>
                  <c:formatCode>General</c:formatCode>
                  <c:ptCount val="8"/>
                  <c:pt idx="0">
                    <c:v>219.55199999999999</c:v>
                  </c:pt>
                  <c:pt idx="1">
                    <c:v>227.56</c:v>
                  </c:pt>
                  <c:pt idx="2">
                    <c:v>2.4470000000000001</c:v>
                  </c:pt>
                  <c:pt idx="3">
                    <c:v>0.35299999999999998</c:v>
                  </c:pt>
                  <c:pt idx="4">
                    <c:v>7.6999999999999999E-2</c:v>
                  </c:pt>
                  <c:pt idx="5">
                    <c:v>3.2000000000000001E-2</c:v>
                  </c:pt>
                  <c:pt idx="6">
                    <c:v>4.5999999999999999E-2</c:v>
                  </c:pt>
                  <c:pt idx="7">
                    <c:v>0.10100000000000001</c:v>
                  </c:pt>
                </c:numCache>
              </c:numRef>
            </c:plus>
            <c:minus>
              <c:numRef>
                <c:f>'meter noise results - 2015-12-0'!$B$33:$I$33</c:f>
                <c:numCache>
                  <c:formatCode>General</c:formatCode>
                  <c:ptCount val="8"/>
                  <c:pt idx="0">
                    <c:v>146.52500000000001</c:v>
                  </c:pt>
                  <c:pt idx="1">
                    <c:v>151.809</c:v>
                  </c:pt>
                  <c:pt idx="2">
                    <c:v>1.6339999999999999</c:v>
                  </c:pt>
                  <c:pt idx="3">
                    <c:v>0.23599999999999999</c:v>
                  </c:pt>
                  <c:pt idx="4">
                    <c:v>5.1999999999999998E-2</c:v>
                  </c:pt>
                  <c:pt idx="5">
                    <c:v>2.1000000000000001E-2</c:v>
                  </c:pt>
                  <c:pt idx="6">
                    <c:v>3.1E-2</c:v>
                  </c:pt>
                  <c:pt idx="7">
                    <c:v>4.5999999999999999E-2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'meter noise results - 2015-12-0'!$B$22:$W$22</c:f>
              <c:numCache>
                <c:formatCode>General</c:formatCode>
                <c:ptCount val="22"/>
                <c:pt idx="0">
                  <c:v>1E-4</c:v>
                </c:pt>
                <c:pt idx="1">
                  <c:v>1E-3</c:v>
                </c:pt>
                <c:pt idx="2">
                  <c:v>0.01</c:v>
                </c:pt>
                <c:pt idx="3">
                  <c:v>0.1</c:v>
                </c:pt>
                <c:pt idx="4">
                  <c:v>1</c:v>
                </c:pt>
                <c:pt idx="5">
                  <c:v>10</c:v>
                </c:pt>
                <c:pt idx="6">
                  <c:v>100</c:v>
                </c:pt>
                <c:pt idx="7">
                  <c:v>1000</c:v>
                </c:pt>
              </c:numCache>
            </c:numRef>
          </c:xVal>
          <c:yVal>
            <c:numRef>
              <c:f>'meter noise results - 2015-12-0'!$B$25:$W$25</c:f>
              <c:numCache>
                <c:formatCode>General</c:formatCode>
                <c:ptCount val="22"/>
                <c:pt idx="0">
                  <c:v>183.03800000000001</c:v>
                </c:pt>
                <c:pt idx="1">
                  <c:v>189.684</c:v>
                </c:pt>
                <c:pt idx="2">
                  <c:v>2.04</c:v>
                </c:pt>
                <c:pt idx="3">
                  <c:v>0.29399999999999998</c:v>
                </c:pt>
                <c:pt idx="4">
                  <c:v>6.4000000000000001E-2</c:v>
                </c:pt>
                <c:pt idx="5">
                  <c:v>2.7E-2</c:v>
                </c:pt>
                <c:pt idx="6">
                  <c:v>3.7999999999999999E-2</c:v>
                </c:pt>
                <c:pt idx="7">
                  <c:v>7.2999999999999995E-2</c:v>
                </c:pt>
              </c:numCache>
            </c:numRef>
          </c:yVal>
          <c:smooth val="1"/>
        </c:ser>
        <c:ser>
          <c:idx val="8"/>
          <c:order val="3"/>
          <c:tx>
            <c:strRef>
              <c:f>'meter noise results - 2015-12-0'!$A$26</c:f>
              <c:strCache>
                <c:ptCount val="1"/>
                <c:pt idx="0">
                  <c:v>100V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'meter noise results - 2015-12-0'!$B$42:$F$42</c:f>
                <c:numCache>
                  <c:formatCode>General</c:formatCode>
                  <c:ptCount val="5"/>
                </c:numCache>
              </c:numRef>
            </c:plus>
            <c:minus>
              <c:numRef>
                <c:f>'meter noise results - 2015-12-0'!$B$34:$F$34</c:f>
                <c:numCache>
                  <c:formatCode>General</c:formatCode>
                  <c:ptCount val="5"/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'meter noise results - 2015-12-0'!$B$22:$W$22</c:f>
              <c:numCache>
                <c:formatCode>General</c:formatCode>
                <c:ptCount val="22"/>
                <c:pt idx="0">
                  <c:v>1E-4</c:v>
                </c:pt>
                <c:pt idx="1">
                  <c:v>1E-3</c:v>
                </c:pt>
                <c:pt idx="2">
                  <c:v>0.01</c:v>
                </c:pt>
                <c:pt idx="3">
                  <c:v>0.1</c:v>
                </c:pt>
                <c:pt idx="4">
                  <c:v>1</c:v>
                </c:pt>
                <c:pt idx="5">
                  <c:v>10</c:v>
                </c:pt>
                <c:pt idx="6">
                  <c:v>100</c:v>
                </c:pt>
                <c:pt idx="7">
                  <c:v>1000</c:v>
                </c:pt>
              </c:numCache>
            </c:numRef>
          </c:xVal>
          <c:yVal>
            <c:numRef>
              <c:f>'meter noise results - 2015-12-0'!$B$26:$W$26</c:f>
              <c:numCache>
                <c:formatCode>General</c:formatCode>
                <c:ptCount val="22"/>
              </c:numCache>
            </c:numRef>
          </c:yVal>
          <c:smooth val="1"/>
        </c:ser>
        <c:ser>
          <c:idx val="0"/>
          <c:order val="4"/>
          <c:tx>
            <c:strRef>
              <c:f>'meter noise results - 2015-12-0'!$A$27</c:f>
              <c:strCache>
                <c:ptCount val="1"/>
                <c:pt idx="0">
                  <c:v>1000V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'meter noise results - 2015-12-0'!$B$22:$W$22</c:f>
              <c:numCache>
                <c:formatCode>General</c:formatCode>
                <c:ptCount val="22"/>
                <c:pt idx="0">
                  <c:v>1E-4</c:v>
                </c:pt>
                <c:pt idx="1">
                  <c:v>1E-3</c:v>
                </c:pt>
                <c:pt idx="2">
                  <c:v>0.01</c:v>
                </c:pt>
                <c:pt idx="3">
                  <c:v>0.1</c:v>
                </c:pt>
                <c:pt idx="4">
                  <c:v>1</c:v>
                </c:pt>
                <c:pt idx="5">
                  <c:v>10</c:v>
                </c:pt>
                <c:pt idx="6">
                  <c:v>100</c:v>
                </c:pt>
                <c:pt idx="7">
                  <c:v>1000</c:v>
                </c:pt>
              </c:numCache>
            </c:numRef>
          </c:xVal>
          <c:yVal>
            <c:numRef>
              <c:f>'meter noise results - 2015-12-0'!$B$27:$W$27</c:f>
              <c:numCache>
                <c:formatCode>General</c:formatCode>
                <c:ptCount val="22"/>
              </c:numCache>
            </c:numRef>
          </c:yVal>
          <c:smooth val="1"/>
        </c:ser>
        <c:ser>
          <c:idx val="1"/>
          <c:order val="5"/>
          <c:tx>
            <c:strRef>
              <c:f>'meter noise results - 2015-12-0'!$A$49</c:f>
              <c:strCache>
                <c:ptCount val="1"/>
                <c:pt idx="0">
                  <c:v>10V spec</c:v>
                </c:pt>
              </c:strCache>
            </c:strRef>
          </c:tx>
          <c:spPr>
            <a:ln w="12700" cap="rnd">
              <a:solidFill>
                <a:srgbClr val="C00000">
                  <a:alpha val="50000"/>
                </a:srgbClr>
              </a:solidFill>
              <a:prstDash val="sysDash"/>
              <a:round/>
            </a:ln>
            <a:effectLst/>
          </c:spPr>
          <c:marker>
            <c:symbol val="triangle"/>
            <c:size val="3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'meter noise results - 2015-12-0'!$B$46:$F$46</c:f>
              <c:numCache>
                <c:formatCode>General</c:formatCode>
                <c:ptCount val="5"/>
                <c:pt idx="0">
                  <c:v>1E-4</c:v>
                </c:pt>
                <c:pt idx="1">
                  <c:v>1E-3</c:v>
                </c:pt>
                <c:pt idx="2">
                  <c:v>0.01</c:v>
                </c:pt>
                <c:pt idx="3">
                  <c:v>0.1</c:v>
                </c:pt>
                <c:pt idx="4">
                  <c:v>1</c:v>
                </c:pt>
              </c:numCache>
            </c:numRef>
          </c:xVal>
          <c:yVal>
            <c:numRef>
              <c:f>'meter noise results - 2015-12-0'!$B$49:$F$49</c:f>
              <c:numCache>
                <c:formatCode>General</c:formatCode>
                <c:ptCount val="5"/>
                <c:pt idx="2">
                  <c:v>2.5</c:v>
                </c:pt>
                <c:pt idx="3">
                  <c:v>0.44700000000000001</c:v>
                </c:pt>
                <c:pt idx="4">
                  <c:v>0.08</c:v>
                </c:pt>
              </c:numCache>
            </c:numRef>
          </c:yVal>
          <c:smooth val="1"/>
        </c:ser>
        <c:ser>
          <c:idx val="2"/>
          <c:order val="6"/>
          <c:tx>
            <c:strRef>
              <c:f>'meter noise results - 2015-12-0'!$A$47</c:f>
              <c:strCache>
                <c:ptCount val="1"/>
                <c:pt idx="0">
                  <c:v>0.1V spec</c:v>
                </c:pt>
              </c:strCache>
            </c:strRef>
          </c:tx>
          <c:spPr>
            <a:ln w="12700" cap="rnd">
              <a:solidFill>
                <a:srgbClr val="92D050">
                  <a:alpha val="50000"/>
                </a:srgbClr>
              </a:solidFill>
              <a:prstDash val="sysDash"/>
              <a:round/>
            </a:ln>
            <a:effectLst/>
          </c:spPr>
          <c:marker>
            <c:symbol val="triangle"/>
            <c:size val="3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'meter noise results - 2015-12-0'!$B$46:$F$46</c:f>
              <c:numCache>
                <c:formatCode>General</c:formatCode>
                <c:ptCount val="5"/>
                <c:pt idx="0">
                  <c:v>1E-4</c:v>
                </c:pt>
                <c:pt idx="1">
                  <c:v>1E-3</c:v>
                </c:pt>
                <c:pt idx="2">
                  <c:v>0.01</c:v>
                </c:pt>
                <c:pt idx="3">
                  <c:v>0.1</c:v>
                </c:pt>
                <c:pt idx="4">
                  <c:v>1</c:v>
                </c:pt>
              </c:numCache>
            </c:numRef>
          </c:xVal>
          <c:yVal>
            <c:numRef>
              <c:f>'meter noise results - 2015-12-0'!$B$47:$F$47</c:f>
              <c:numCache>
                <c:formatCode>General</c:formatCode>
                <c:ptCount val="5"/>
              </c:numCache>
            </c:numRef>
          </c:yVal>
          <c:smooth val="1"/>
        </c:ser>
        <c:ser>
          <c:idx val="3"/>
          <c:order val="7"/>
          <c:tx>
            <c:strRef>
              <c:f>'meter noise results - 2015-12-0'!$A$48</c:f>
              <c:strCache>
                <c:ptCount val="1"/>
                <c:pt idx="0">
                  <c:v>1V spec</c:v>
                </c:pt>
              </c:strCache>
            </c:strRef>
          </c:tx>
          <c:spPr>
            <a:ln w="12700" cap="rnd">
              <a:solidFill>
                <a:srgbClr val="002060">
                  <a:alpha val="50000"/>
                </a:srgbClr>
              </a:solidFill>
              <a:prstDash val="sysDash"/>
              <a:round/>
            </a:ln>
            <a:effectLst/>
          </c:spPr>
          <c:marker>
            <c:symbol val="triangle"/>
            <c:size val="3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'meter noise results - 2015-12-0'!$B$46:$F$46</c:f>
              <c:numCache>
                <c:formatCode>General</c:formatCode>
                <c:ptCount val="5"/>
                <c:pt idx="0">
                  <c:v>1E-4</c:v>
                </c:pt>
                <c:pt idx="1">
                  <c:v>1E-3</c:v>
                </c:pt>
                <c:pt idx="2">
                  <c:v>0.01</c:v>
                </c:pt>
                <c:pt idx="3">
                  <c:v>0.1</c:v>
                </c:pt>
                <c:pt idx="4">
                  <c:v>1</c:v>
                </c:pt>
              </c:numCache>
            </c:numRef>
          </c:xVal>
          <c:yVal>
            <c:numRef>
              <c:f>'meter noise results - 2015-12-0'!$B$48:$F$48</c:f>
              <c:numCache>
                <c:formatCode>General</c:formatCode>
                <c:ptCount val="5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0368704"/>
        <c:axId val="1050369264"/>
      </c:scatterChart>
      <c:valAx>
        <c:axId val="1050368704"/>
        <c:scaling>
          <c:logBase val="10"/>
          <c:orientation val="minMax"/>
          <c:min val="1.0000000000000003E-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19050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369264"/>
        <c:crossesAt val="1.0000000000000002E-3"/>
        <c:crossBetween val="midCat"/>
      </c:valAx>
      <c:valAx>
        <c:axId val="1050369264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19050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368704"/>
        <c:crossesAt val="1.0000000000000003E-4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11218177137309183"/>
          <c:y val="0.51462571976967375"/>
          <c:w val="0.10222238293464758"/>
          <c:h val="0.3454918615019572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228600</xdr:colOff>
      <xdr:row>29</xdr:row>
      <xdr:rowOff>76200</xdr:rowOff>
    </xdr:from>
    <xdr:to>
      <xdr:col>30</xdr:col>
      <xdr:colOff>100013</xdr:colOff>
      <xdr:row>55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tabSelected="1" topLeftCell="A13" zoomScaleNormal="100" workbookViewId="0">
      <selection activeCell="E67" sqref="E67"/>
    </sheetView>
  </sheetViews>
  <sheetFormatPr defaultRowHeight="15" x14ac:dyDescent="0.25"/>
  <cols>
    <col min="1" max="1" width="21.140625" bestFit="1" customWidth="1"/>
  </cols>
  <sheetData>
    <row r="1" spans="1:23" x14ac:dyDescent="0.25">
      <c r="A1" t="s">
        <v>0</v>
      </c>
    </row>
    <row r="2" spans="1:23" x14ac:dyDescent="0.25">
      <c r="A2" t="s">
        <v>1</v>
      </c>
    </row>
    <row r="3" spans="1:23" x14ac:dyDescent="0.25">
      <c r="A3" t="s">
        <v>2</v>
      </c>
      <c r="B3" t="s">
        <v>3</v>
      </c>
    </row>
    <row r="4" spans="1:23" x14ac:dyDescent="0.25">
      <c r="A4" t="s">
        <v>4</v>
      </c>
      <c r="B4">
        <v>2076</v>
      </c>
    </row>
    <row r="5" spans="1:23" x14ac:dyDescent="0.25">
      <c r="A5" t="s">
        <v>5</v>
      </c>
      <c r="B5" t="s">
        <v>6</v>
      </c>
    </row>
    <row r="6" spans="1:23" x14ac:dyDescent="0.25">
      <c r="A6" t="s">
        <v>7</v>
      </c>
      <c r="B6">
        <v>34.9</v>
      </c>
    </row>
    <row r="7" spans="1:23" x14ac:dyDescent="0.25">
      <c r="A7" t="s">
        <v>8</v>
      </c>
      <c r="B7">
        <v>36.6</v>
      </c>
    </row>
    <row r="8" spans="1:23" x14ac:dyDescent="0.25">
      <c r="A8" t="s">
        <v>9</v>
      </c>
      <c r="B8">
        <v>49.889809399999997</v>
      </c>
    </row>
    <row r="9" spans="1:23" x14ac:dyDescent="0.25">
      <c r="A9" t="s">
        <v>10</v>
      </c>
      <c r="B9">
        <v>50.139378000000001</v>
      </c>
    </row>
    <row r="10" spans="1:23" x14ac:dyDescent="0.25">
      <c r="A10" t="s">
        <v>11</v>
      </c>
      <c r="B10" t="b">
        <v>0</v>
      </c>
    </row>
    <row r="11" spans="1:23" x14ac:dyDescent="0.25">
      <c r="A11" t="s">
        <v>12</v>
      </c>
      <c r="B11">
        <v>3.3000000000000002E-2</v>
      </c>
      <c r="C11" t="s">
        <v>13</v>
      </c>
    </row>
    <row r="13" spans="1:23" x14ac:dyDescent="0.25">
      <c r="A13" t="s">
        <v>14</v>
      </c>
    </row>
    <row r="14" spans="1:23" x14ac:dyDescent="0.25">
      <c r="A14" t="s">
        <v>15</v>
      </c>
      <c r="B14">
        <v>1E-4</v>
      </c>
      <c r="C14">
        <v>2.0000000000000001E-4</v>
      </c>
      <c r="D14">
        <v>5.0000000000000001E-4</v>
      </c>
      <c r="E14">
        <v>1E-3</v>
      </c>
      <c r="F14">
        <v>2E-3</v>
      </c>
      <c r="G14">
        <v>5.0000000000000001E-3</v>
      </c>
      <c r="H14">
        <v>0.01</v>
      </c>
      <c r="I14">
        <v>0.02</v>
      </c>
      <c r="J14">
        <v>0.05</v>
      </c>
      <c r="K14">
        <v>0.1</v>
      </c>
      <c r="L14">
        <v>0.2</v>
      </c>
      <c r="M14">
        <v>0.5</v>
      </c>
      <c r="N14">
        <v>1</v>
      </c>
      <c r="O14">
        <v>2</v>
      </c>
      <c r="P14">
        <v>5</v>
      </c>
      <c r="Q14">
        <v>10</v>
      </c>
      <c r="R14">
        <v>20</v>
      </c>
      <c r="S14">
        <v>50</v>
      </c>
      <c r="T14">
        <v>100</v>
      </c>
      <c r="U14">
        <v>200</v>
      </c>
      <c r="V14">
        <v>500</v>
      </c>
      <c r="W14">
        <v>1000</v>
      </c>
    </row>
    <row r="15" spans="1:23" x14ac:dyDescent="0.25">
      <c r="A15" t="s">
        <v>16</v>
      </c>
      <c r="B15">
        <v>151.345</v>
      </c>
      <c r="C15">
        <v>151.345</v>
      </c>
      <c r="D15">
        <v>151.345</v>
      </c>
      <c r="E15">
        <v>-34.134999999999998</v>
      </c>
      <c r="F15">
        <v>-34.134999999999998</v>
      </c>
      <c r="G15">
        <v>-5.6980000000000004</v>
      </c>
      <c r="H15">
        <v>-5.6980000000000004</v>
      </c>
      <c r="I15">
        <v>-3.7770000000000001</v>
      </c>
      <c r="J15">
        <v>-11.513</v>
      </c>
      <c r="K15">
        <v>-2.589</v>
      </c>
      <c r="L15">
        <v>-4.5119999999999996</v>
      </c>
      <c r="M15">
        <v>-16.469000000000001</v>
      </c>
      <c r="N15">
        <v>-15.571999999999999</v>
      </c>
      <c r="O15">
        <v>-15.363</v>
      </c>
      <c r="P15">
        <v>-16.850000000000001</v>
      </c>
      <c r="Q15">
        <v>-17.224</v>
      </c>
      <c r="R15">
        <v>-17.2</v>
      </c>
      <c r="S15">
        <v>-16.795000000000002</v>
      </c>
      <c r="T15">
        <v>-14.09</v>
      </c>
      <c r="U15">
        <v>-13.348000000000001</v>
      </c>
      <c r="V15">
        <v>-11.55</v>
      </c>
      <c r="W15">
        <v>-9.6340000000000003</v>
      </c>
    </row>
    <row r="16" spans="1:23" x14ac:dyDescent="0.25">
      <c r="A16" t="s">
        <v>17</v>
      </c>
      <c r="B16">
        <v>64.906000000000006</v>
      </c>
      <c r="C16">
        <v>64.906000000000006</v>
      </c>
      <c r="D16">
        <v>64.906000000000006</v>
      </c>
      <c r="E16">
        <v>10.491</v>
      </c>
      <c r="F16">
        <v>10.491</v>
      </c>
      <c r="G16">
        <v>1.0129999999999999</v>
      </c>
      <c r="H16">
        <v>1.0129999999999999</v>
      </c>
      <c r="I16">
        <v>-5.0000000000000001E-3</v>
      </c>
      <c r="J16">
        <v>-0.375</v>
      </c>
      <c r="K16">
        <v>-0.27100000000000002</v>
      </c>
      <c r="L16">
        <v>-0.189</v>
      </c>
      <c r="M16">
        <v>-1.37</v>
      </c>
      <c r="N16">
        <v>-1.3520000000000001</v>
      </c>
      <c r="O16">
        <v>-1.2430000000000001</v>
      </c>
      <c r="P16">
        <v>-1.466</v>
      </c>
      <c r="Q16">
        <v>-1.427</v>
      </c>
      <c r="R16">
        <v>-1.3879999999999999</v>
      </c>
      <c r="S16">
        <v>-1.2290000000000001</v>
      </c>
      <c r="T16">
        <v>-1.1060000000000001</v>
      </c>
      <c r="U16">
        <v>-0.95899999999999996</v>
      </c>
      <c r="V16">
        <v>-0.86099999999999999</v>
      </c>
      <c r="W16">
        <v>-0.88500000000000001</v>
      </c>
    </row>
    <row r="17" spans="1:23" x14ac:dyDescent="0.25">
      <c r="A17" t="s">
        <v>18</v>
      </c>
      <c r="B17">
        <v>-121.458</v>
      </c>
      <c r="C17">
        <v>-121.458</v>
      </c>
      <c r="D17">
        <v>-121.458</v>
      </c>
      <c r="E17">
        <v>42.036000000000001</v>
      </c>
      <c r="F17">
        <v>42.036000000000001</v>
      </c>
      <c r="G17">
        <v>0.45400000000000001</v>
      </c>
      <c r="H17">
        <v>0.45400000000000001</v>
      </c>
      <c r="I17">
        <v>0.502</v>
      </c>
      <c r="J17">
        <v>0.61299999999999999</v>
      </c>
      <c r="K17">
        <v>0.878</v>
      </c>
      <c r="L17">
        <v>7.4999999999999997E-2</v>
      </c>
      <c r="M17">
        <v>-0.122</v>
      </c>
      <c r="N17">
        <v>-5.5E-2</v>
      </c>
      <c r="O17">
        <v>-3.5000000000000003E-2</v>
      </c>
      <c r="P17">
        <v>-6.8000000000000005E-2</v>
      </c>
      <c r="Q17">
        <v>-7.2999999999999995E-2</v>
      </c>
      <c r="R17">
        <v>-6.6000000000000003E-2</v>
      </c>
      <c r="S17">
        <v>-5.1999999999999998E-2</v>
      </c>
      <c r="T17">
        <v>-4.8000000000000001E-2</v>
      </c>
      <c r="U17">
        <v>-4.2000000000000003E-2</v>
      </c>
      <c r="V17">
        <v>-1.7000000000000001E-2</v>
      </c>
      <c r="W17">
        <v>-1.9E-2</v>
      </c>
    </row>
    <row r="18" spans="1:23" x14ac:dyDescent="0.25">
      <c r="A18" t="s">
        <v>19</v>
      </c>
      <c r="B18">
        <v>37.773000000000003</v>
      </c>
      <c r="C18">
        <v>37.773000000000003</v>
      </c>
      <c r="D18">
        <v>37.773000000000003</v>
      </c>
      <c r="E18">
        <v>-79.58</v>
      </c>
      <c r="F18">
        <v>-79.58</v>
      </c>
      <c r="G18">
        <v>2.7709999999999999</v>
      </c>
      <c r="H18">
        <v>2.7709999999999999</v>
      </c>
      <c r="I18">
        <v>2.863</v>
      </c>
      <c r="J18">
        <v>2.508</v>
      </c>
      <c r="K18">
        <v>3.2810000000000001</v>
      </c>
      <c r="L18">
        <v>2.3359999999999999</v>
      </c>
      <c r="M18">
        <v>0.372</v>
      </c>
      <c r="N18">
        <v>0.55300000000000005</v>
      </c>
      <c r="O18">
        <v>0.315</v>
      </c>
      <c r="P18">
        <v>8.1000000000000003E-2</v>
      </c>
      <c r="Q18">
        <v>-2.3E-2</v>
      </c>
      <c r="R18">
        <v>-5.0000000000000001E-3</v>
      </c>
      <c r="S18">
        <v>-8.7999999999999995E-2</v>
      </c>
      <c r="T18">
        <v>-6.4000000000000001E-2</v>
      </c>
      <c r="U18">
        <v>-0.24299999999999999</v>
      </c>
      <c r="V18">
        <v>-0.13</v>
      </c>
      <c r="W18">
        <v>-0.25600000000000001</v>
      </c>
    </row>
    <row r="19" spans="1:23" x14ac:dyDescent="0.25">
      <c r="A19" t="s">
        <v>20</v>
      </c>
      <c r="B19">
        <v>125.486</v>
      </c>
      <c r="C19">
        <v>125.486</v>
      </c>
      <c r="D19">
        <v>125.486</v>
      </c>
      <c r="E19">
        <v>15.768000000000001</v>
      </c>
      <c r="F19">
        <v>15.768000000000001</v>
      </c>
      <c r="G19">
        <v>0.184</v>
      </c>
      <c r="H19">
        <v>0.184</v>
      </c>
      <c r="I19">
        <v>3.7999999999999999E-2</v>
      </c>
      <c r="J19">
        <v>-0.60699999999999998</v>
      </c>
      <c r="K19">
        <v>0.32200000000000001</v>
      </c>
      <c r="L19">
        <v>0.46700000000000003</v>
      </c>
      <c r="M19">
        <v>0.26100000000000001</v>
      </c>
      <c r="N19">
        <v>8.7999999999999995E-2</v>
      </c>
      <c r="O19">
        <v>6.9000000000000006E-2</v>
      </c>
      <c r="P19">
        <v>6.0999999999999999E-2</v>
      </c>
      <c r="Q19">
        <v>0.04</v>
      </c>
      <c r="R19">
        <v>0.03</v>
      </c>
      <c r="S19">
        <v>3.3000000000000002E-2</v>
      </c>
      <c r="T19">
        <v>5.0000000000000001E-3</v>
      </c>
      <c r="U19">
        <v>1.7000000000000001E-2</v>
      </c>
      <c r="V19">
        <v>3.5000000000000003E-2</v>
      </c>
      <c r="W19">
        <v>1.7000000000000001E-2</v>
      </c>
    </row>
    <row r="21" spans="1:23" x14ac:dyDescent="0.25">
      <c r="A21" t="s">
        <v>21</v>
      </c>
    </row>
    <row r="22" spans="1:23" x14ac:dyDescent="0.25">
      <c r="A22" t="s">
        <v>15</v>
      </c>
      <c r="B22">
        <v>1E-4</v>
      </c>
      <c r="C22">
        <v>1E-3</v>
      </c>
      <c r="D22">
        <v>0.01</v>
      </c>
      <c r="E22">
        <v>0.1</v>
      </c>
      <c r="F22">
        <v>1</v>
      </c>
      <c r="G22">
        <v>10</v>
      </c>
      <c r="H22">
        <v>100</v>
      </c>
      <c r="I22">
        <v>1000</v>
      </c>
    </row>
    <row r="23" spans="1:23" x14ac:dyDescent="0.25">
      <c r="A23" t="s">
        <v>16</v>
      </c>
    </row>
    <row r="24" spans="1:23" x14ac:dyDescent="0.25">
      <c r="A24" t="s">
        <v>17</v>
      </c>
    </row>
    <row r="25" spans="1:23" x14ac:dyDescent="0.25">
      <c r="A25" t="s">
        <v>18</v>
      </c>
      <c r="B25">
        <v>183.03800000000001</v>
      </c>
      <c r="C25">
        <v>189.684</v>
      </c>
      <c r="D25">
        <v>2.04</v>
      </c>
      <c r="E25">
        <v>0.29399999999999998</v>
      </c>
      <c r="F25">
        <v>6.4000000000000001E-2</v>
      </c>
      <c r="G25">
        <v>2.7E-2</v>
      </c>
      <c r="H25">
        <v>3.7999999999999999E-2</v>
      </c>
      <c r="I25">
        <v>7.2999999999999995E-2</v>
      </c>
    </row>
    <row r="26" spans="1:23" x14ac:dyDescent="0.25">
      <c r="A26" t="s">
        <v>19</v>
      </c>
    </row>
    <row r="27" spans="1:23" x14ac:dyDescent="0.25">
      <c r="A27" t="s">
        <v>20</v>
      </c>
    </row>
    <row r="29" spans="1:23" x14ac:dyDescent="0.25">
      <c r="A29" t="s">
        <v>24</v>
      </c>
    </row>
    <row r="30" spans="1:23" x14ac:dyDescent="0.25">
      <c r="A30" t="s">
        <v>15</v>
      </c>
      <c r="B30">
        <v>1E-4</v>
      </c>
      <c r="C30">
        <v>1E-3</v>
      </c>
      <c r="D30">
        <v>0.01</v>
      </c>
      <c r="E30">
        <v>0.1</v>
      </c>
      <c r="F30">
        <v>1</v>
      </c>
      <c r="G30">
        <v>10</v>
      </c>
      <c r="H30">
        <v>100</v>
      </c>
      <c r="I30">
        <v>1000</v>
      </c>
    </row>
    <row r="31" spans="1:23" x14ac:dyDescent="0.25">
      <c r="A31" t="s">
        <v>16</v>
      </c>
    </row>
    <row r="32" spans="1:23" x14ac:dyDescent="0.25">
      <c r="A32" t="s">
        <v>17</v>
      </c>
    </row>
    <row r="33" spans="1:9" x14ac:dyDescent="0.25">
      <c r="A33" t="s">
        <v>18</v>
      </c>
      <c r="B33">
        <v>146.52500000000001</v>
      </c>
      <c r="C33">
        <v>151.809</v>
      </c>
      <c r="D33">
        <v>1.6339999999999999</v>
      </c>
      <c r="E33">
        <v>0.23599999999999999</v>
      </c>
      <c r="F33">
        <v>5.1999999999999998E-2</v>
      </c>
      <c r="G33">
        <v>2.1000000000000001E-2</v>
      </c>
      <c r="H33">
        <v>3.1E-2</v>
      </c>
      <c r="I33">
        <v>4.5999999999999999E-2</v>
      </c>
    </row>
    <row r="34" spans="1:9" x14ac:dyDescent="0.25">
      <c r="A34" t="s">
        <v>19</v>
      </c>
    </row>
    <row r="35" spans="1:9" x14ac:dyDescent="0.25">
      <c r="A35" t="s">
        <v>20</v>
      </c>
    </row>
    <row r="37" spans="1:9" x14ac:dyDescent="0.25">
      <c r="A37" t="s">
        <v>25</v>
      </c>
    </row>
    <row r="38" spans="1:9" x14ac:dyDescent="0.25">
      <c r="A38" t="s">
        <v>15</v>
      </c>
      <c r="B38">
        <v>1E-4</v>
      </c>
      <c r="C38">
        <v>1E-3</v>
      </c>
      <c r="D38">
        <v>0.01</v>
      </c>
      <c r="E38">
        <v>0.1</v>
      </c>
      <c r="F38">
        <v>1</v>
      </c>
      <c r="G38">
        <v>10</v>
      </c>
      <c r="H38">
        <v>100</v>
      </c>
      <c r="I38">
        <v>1000</v>
      </c>
    </row>
    <row r="39" spans="1:9" x14ac:dyDescent="0.25">
      <c r="A39" t="s">
        <v>16</v>
      </c>
    </row>
    <row r="40" spans="1:9" x14ac:dyDescent="0.25">
      <c r="A40" t="s">
        <v>17</v>
      </c>
    </row>
    <row r="41" spans="1:9" x14ac:dyDescent="0.25">
      <c r="A41" t="s">
        <v>18</v>
      </c>
      <c r="B41">
        <v>219.55199999999999</v>
      </c>
      <c r="C41">
        <v>227.56</v>
      </c>
      <c r="D41">
        <v>2.4470000000000001</v>
      </c>
      <c r="E41">
        <v>0.35299999999999998</v>
      </c>
      <c r="F41">
        <v>7.6999999999999999E-2</v>
      </c>
      <c r="G41">
        <v>3.2000000000000001E-2</v>
      </c>
      <c r="H41">
        <v>4.5999999999999999E-2</v>
      </c>
      <c r="I41">
        <v>0.10100000000000001</v>
      </c>
    </row>
    <row r="42" spans="1:9" x14ac:dyDescent="0.25">
      <c r="A42" t="s">
        <v>19</v>
      </c>
    </row>
    <row r="43" spans="1:9" x14ac:dyDescent="0.25">
      <c r="A43" t="s">
        <v>20</v>
      </c>
    </row>
    <row r="45" spans="1:9" x14ac:dyDescent="0.25">
      <c r="A45" t="s">
        <v>26</v>
      </c>
    </row>
    <row r="46" spans="1:9" x14ac:dyDescent="0.25">
      <c r="A46" t="s">
        <v>15</v>
      </c>
      <c r="B46">
        <v>1E-4</v>
      </c>
      <c r="C46">
        <v>1E-3</v>
      </c>
      <c r="D46">
        <v>0.01</v>
      </c>
      <c r="E46">
        <v>0.1</v>
      </c>
      <c r="F46">
        <v>1</v>
      </c>
      <c r="G46">
        <v>10</v>
      </c>
      <c r="H46">
        <v>100</v>
      </c>
      <c r="I46">
        <v>1000</v>
      </c>
    </row>
    <row r="47" spans="1:9" x14ac:dyDescent="0.25">
      <c r="A47" t="s">
        <v>29</v>
      </c>
    </row>
    <row r="48" spans="1:9" x14ac:dyDescent="0.25">
      <c r="A48" t="s">
        <v>28</v>
      </c>
    </row>
    <row r="49" spans="1:8" x14ac:dyDescent="0.25">
      <c r="A49" t="s">
        <v>27</v>
      </c>
      <c r="D49">
        <v>2.5</v>
      </c>
      <c r="E49">
        <v>0.44700000000000001</v>
      </c>
      <c r="F49">
        <v>0.08</v>
      </c>
      <c r="G49">
        <v>2.8000000000000001E-2</v>
      </c>
      <c r="H49">
        <v>0.01</v>
      </c>
    </row>
    <row r="50" spans="1:8" x14ac:dyDescent="0.25">
      <c r="A50" t="s">
        <v>19</v>
      </c>
    </row>
    <row r="51" spans="1:8" x14ac:dyDescent="0.25">
      <c r="A51" t="s">
        <v>20</v>
      </c>
    </row>
    <row r="57" spans="1:8" x14ac:dyDescent="0.25">
      <c r="A57" s="1" t="s">
        <v>22</v>
      </c>
    </row>
    <row r="58" spans="1:8" x14ac:dyDescent="0.25">
      <c r="A58" t="s">
        <v>23</v>
      </c>
    </row>
    <row r="59" spans="1:8" x14ac:dyDescent="0.25">
      <c r="A59" t="s">
        <v>15</v>
      </c>
      <c r="B59">
        <v>0.01</v>
      </c>
      <c r="C59">
        <v>1</v>
      </c>
      <c r="D59">
        <v>100</v>
      </c>
    </row>
    <row r="60" spans="1:8" x14ac:dyDescent="0.25">
      <c r="A60" t="str">
        <f>A23&amp;" spec"</f>
        <v>0.1V spec</v>
      </c>
      <c r="B60">
        <f>B62*20</f>
        <v>50</v>
      </c>
      <c r="C60">
        <f>C62*20</f>
        <v>1.6</v>
      </c>
      <c r="D60">
        <f>D62*20</f>
        <v>0.2</v>
      </c>
    </row>
    <row r="61" spans="1:8" x14ac:dyDescent="0.25">
      <c r="A61" t="str">
        <f>A24&amp;"/100V spec"</f>
        <v>1V/100V spec</v>
      </c>
      <c r="B61">
        <f>B62*2</f>
        <v>5</v>
      </c>
      <c r="C61">
        <f>C62*2</f>
        <v>0.16</v>
      </c>
      <c r="D61">
        <f>D62*2</f>
        <v>0.02</v>
      </c>
    </row>
    <row r="62" spans="1:8" x14ac:dyDescent="0.25">
      <c r="A62" t="str">
        <f>A25&amp;"/1000V spec"</f>
        <v>10V/1000V spec</v>
      </c>
      <c r="B62">
        <v>2.5</v>
      </c>
      <c r="C62">
        <v>0.08</v>
      </c>
      <c r="D62">
        <v>0.01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meter noise results - 2015-12-0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Ambrose</dc:creator>
  <cp:lastModifiedBy>Alan Ambrose</cp:lastModifiedBy>
  <dcterms:created xsi:type="dcterms:W3CDTF">2015-12-07T11:45:01Z</dcterms:created>
  <dcterms:modified xsi:type="dcterms:W3CDTF">2015-12-29T20:07:48Z</dcterms:modified>
</cp:coreProperties>
</file>